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<sst xmlns="http://schemas.openxmlformats.org/spreadsheetml/2006/main" count="76" uniqueCount="36">
  <si>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</si>
  <si>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</si>
  <si>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</si>
  <si>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</si>
  <si>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</si>
  <si>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</si>
  <si>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</si>
  <si>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</si>
  <si>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</si>
  <si>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</si>
  <si>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</si>
  <si>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</si>
  <si>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</si>
  <si>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</si>
  <si>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</si>
  <si>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</si>
  <si>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</si>
  <si>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</si>
  <si>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</si>
  <si>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</si>
  <si>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</si>
  <si>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</si>
  <si>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</si>
  <si>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</si>
  <si>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</si>
  <si>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OsVa = Oulunsalon Vasama  (1910)</t>
  </si>
  <si>
    <t>TyTe = Tyrnävän Tempaus  (1921)</t>
  </si>
  <si>
    <t>Tuomas Jokisaari</t>
  </si>
  <si>
    <t>2.</t>
  </si>
  <si>
    <t>TyTe</t>
  </si>
  <si>
    <t>6.</t>
  </si>
  <si>
    <t>KeKi  2</t>
  </si>
  <si>
    <t>9.</t>
  </si>
  <si>
    <t>OsVa</t>
  </si>
  <si>
    <t>KKV = Kestilän Kisa-Veikot  (1935),  kasvattajaseura</t>
  </si>
  <si>
    <t>13.12.1984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</si>
</sst>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28</v>
      </c>
      <c r="Z4" s="1" t="s">
        <v>29</v>
      </c>
      <c r="AA4" s="12">
        <v>17</v>
      </c>
      <c r="AB4" s="12">
        <v>0</v>
      </c>
      <c r="AC4" s="12">
        <v>4</v>
      </c>
      <c r="AD4" s="12">
        <v>14</v>
      </c>
      <c r="AE4" s="12">
        <v>64</v>
      </c>
      <c r="AF4" s="68">
        <v>0.58709999999999996</v>
      </c>
      <c r="AG4" s="10">
        <v>109</v>
      </c>
      <c r="AH4" s="7"/>
      <c r="AI4" s="7"/>
      <c r="AJ4" s="7"/>
      <c r="AK4" s="7"/>
      <c r="AL4" s="10"/>
      <c r="AM4" s="12">
        <v>5</v>
      </c>
      <c r="AN4" s="12">
        <v>0</v>
      </c>
      <c r="AO4" s="12">
        <v>0</v>
      </c>
      <c r="AP4" s="12">
        <v>4</v>
      </c>
      <c r="AQ4" s="12">
        <v>20</v>
      </c>
      <c r="AR4" s="65">
        <v>0.64510000000000001</v>
      </c>
      <c r="AS4" s="66">
        <v>31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30</v>
      </c>
      <c r="Z5" s="1" t="s">
        <v>31</v>
      </c>
      <c r="AA5" s="12">
        <v>14</v>
      </c>
      <c r="AB5" s="12">
        <v>0</v>
      </c>
      <c r="AC5" s="12">
        <v>3</v>
      </c>
      <c r="AD5" s="12">
        <v>15</v>
      </c>
      <c r="AE5" s="12">
        <v>38</v>
      </c>
      <c r="AF5" s="68">
        <v>0.57569999999999999</v>
      </c>
      <c r="AG5" s="10">
        <v>66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32</v>
      </c>
      <c r="Z6" s="1" t="s">
        <v>33</v>
      </c>
      <c r="AA6" s="12">
        <v>13</v>
      </c>
      <c r="AB6" s="12">
        <v>0</v>
      </c>
      <c r="AC6" s="12">
        <v>2</v>
      </c>
      <c r="AD6" s="12">
        <v>5</v>
      </c>
      <c r="AE6" s="12">
        <v>29</v>
      </c>
      <c r="AF6" s="68">
        <v>0.4264</v>
      </c>
      <c r="AG6" s="10">
        <v>68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44</v>
      </c>
      <c r="AB7" s="36">
        <f>SUM(AB4:AB6)</f>
        <v>0</v>
      </c>
      <c r="AC7" s="36">
        <f>SUM(AC4:AC6)</f>
        <v>9</v>
      </c>
      <c r="AD7" s="36">
        <f>SUM(AD4:AD6)</f>
        <v>34</v>
      </c>
      <c r="AE7" s="36">
        <f>SUM(AE4:AE6)</f>
        <v>131</v>
      </c>
      <c r="AF7" s="37">
        <f>PRODUCT(AE7/AG7)</f>
        <v>0.53909465020576131</v>
      </c>
      <c r="AG7" s="21">
        <f>SUM(AG4:AG6)</f>
        <v>243</v>
      </c>
      <c r="AH7" s="18"/>
      <c r="AI7" s="29"/>
      <c r="AJ7" s="41"/>
      <c r="AK7" s="42"/>
      <c r="AL7" s="10"/>
      <c r="AM7" s="36">
        <f>SUM(AM4:AM6)</f>
        <v>5</v>
      </c>
      <c r="AN7" s="36">
        <f>SUM(AN4:AN6)</f>
        <v>0</v>
      </c>
      <c r="AO7" s="36">
        <f>SUM(AO4:AO6)</f>
        <v>0</v>
      </c>
      <c r="AP7" s="36">
        <f>SUM(AP4:AP6)</f>
        <v>4</v>
      </c>
      <c r="AQ7" s="36">
        <f>SUM(AQ4:AQ6)</f>
        <v>20</v>
      </c>
      <c r="AR7" s="37">
        <f>PRODUCT(AQ7/AS7)</f>
        <v>0.64516129032258063</v>
      </c>
      <c r="AS7" s="39">
        <f>SUM(AS4:AS6)</f>
        <v>31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26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49</v>
      </c>
      <c r="F12" s="47">
        <f>PRODUCT(AB7+AN7)</f>
        <v>0</v>
      </c>
      <c r="G12" s="47">
        <f>PRODUCT(AC7+AO7)</f>
        <v>9</v>
      </c>
      <c r="H12" s="47">
        <f>PRODUCT(AD7+AP7)</f>
        <v>38</v>
      </c>
      <c r="I12" s="47">
        <f>PRODUCT(AE7+AQ7)</f>
        <v>151</v>
      </c>
      <c r="J12" s="60">
        <f>PRODUCT(I12/K12)</f>
        <v>0.55109489051094895</v>
      </c>
      <c r="K12" s="10">
        <f>PRODUCT(AG7+AS7)</f>
        <v>274</v>
      </c>
      <c r="L12" s="53">
        <f>PRODUCT((F12+G12)/E12)</f>
        <v>0.18367346938775511</v>
      </c>
      <c r="M12" s="53">
        <f>PRODUCT(H12/E12)</f>
        <v>0.77551020408163263</v>
      </c>
      <c r="N12" s="53">
        <f>PRODUCT((F12+G12+H12)/E12)</f>
        <v>0.95918367346938771</v>
      </c>
      <c r="O12" s="53">
        <f>PRODUCT(I12/E12)</f>
        <v>3.0816326530612246</v>
      </c>
      <c r="Q12" s="17"/>
      <c r="R12" s="17"/>
      <c r="S12" s="16"/>
      <c r="T12" s="54" t="s">
        <v>25</v>
      </c>
      <c r="U12" s="10"/>
      <c r="V12" s="10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49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38</v>
      </c>
      <c r="I13" s="47">
        <f t="shared" si="0"/>
        <v>151</v>
      </c>
      <c r="J13" s="60">
        <f>PRODUCT(I13/K13)</f>
        <v>0.55109489051094895</v>
      </c>
      <c r="K13" s="16">
        <f>SUM(K10:K12)</f>
        <v>274</v>
      </c>
      <c r="L13" s="53">
        <f>PRODUCT((F13+G13)/E13)</f>
        <v>0.18367346938775511</v>
      </c>
      <c r="M13" s="53">
        <f>PRODUCT(H13/E13)</f>
        <v>0.77551020408163263</v>
      </c>
      <c r="N13" s="53">
        <f>PRODUCT((F13+G13+H13)/E13)</f>
        <v>0.95918367346938771</v>
      </c>
      <c r="O13" s="53">
        <f>PRODUCT(I13/E13)</f>
        <v>3.0816326530612246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2018-09-23T22:28:07Z</dcterms:modified>
</cp:coreProperties>
</file>